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" i="1" l="1"/>
  <c r="D17" i="1" s="1"/>
  <c r="E12" i="1" l="1"/>
  <c r="E17" i="1" s="1"/>
  <c r="F12" i="1"/>
  <c r="F17" i="1" s="1"/>
  <c r="Q16" i="1" l="1"/>
  <c r="V16" i="1"/>
  <c r="U16" i="1"/>
  <c r="V15" i="1"/>
  <c r="U15" i="1"/>
  <c r="V14" i="1"/>
  <c r="U14" i="1"/>
  <c r="T16" i="1"/>
  <c r="S16" i="1"/>
  <c r="T15" i="1"/>
  <c r="S15" i="1"/>
  <c r="T14" i="1"/>
  <c r="S14" i="1"/>
  <c r="R16" i="1"/>
  <c r="K16" i="1"/>
  <c r="I16" i="1"/>
  <c r="K15" i="1"/>
  <c r="I15" i="1"/>
  <c r="K14" i="1"/>
  <c r="I14" i="1"/>
  <c r="M12" i="1"/>
  <c r="P12" i="1"/>
  <c r="P17" i="1" s="1"/>
  <c r="O12" i="1"/>
  <c r="O17" i="1" s="1"/>
  <c r="N12" i="1"/>
  <c r="N17" i="1" s="1"/>
  <c r="H12" i="1"/>
  <c r="H17" i="1" s="1"/>
  <c r="G12" i="1"/>
  <c r="G17" i="1" s="1"/>
  <c r="V12" i="1" l="1"/>
  <c r="I12" i="1"/>
  <c r="K12" i="1"/>
  <c r="K17" i="1"/>
  <c r="T12" i="1"/>
  <c r="V17" i="1"/>
  <c r="S12" i="1"/>
  <c r="U12" i="1"/>
  <c r="I17" i="1" l="1"/>
  <c r="U17" i="1"/>
  <c r="S17" i="1"/>
  <c r="T17" i="1"/>
</calcChain>
</file>

<file path=xl/sharedStrings.xml><?xml version="1.0" encoding="utf-8"?>
<sst xmlns="http://schemas.openxmlformats.org/spreadsheetml/2006/main" count="59" uniqueCount="40">
  <si>
    <t>Наименование показателя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</si>
  <si>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</si>
  <si>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</si>
  <si>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</si>
  <si>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</si>
  <si>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</si>
  <si>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</si>
  <si>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Дефицит(-),                 профицит(+)</t>
  </si>
  <si>
    <t>Председатель</t>
  </si>
  <si>
    <t>Контрольно-счетной палаты</t>
  </si>
  <si>
    <t>Инспектор</t>
  </si>
  <si>
    <t>сумма</t>
  </si>
  <si>
    <t>%</t>
  </si>
  <si>
    <t xml:space="preserve">Утвержденые  бюджетные назначения </t>
  </si>
  <si>
    <t xml:space="preserve">Исполнено </t>
  </si>
  <si>
    <t>гр.4-гр.3</t>
  </si>
  <si>
    <t>гр.4/гр.3*     100%</t>
  </si>
  <si>
    <t>Сводной бюджетной  росписи</t>
  </si>
  <si>
    <t>гр.9-гр.7</t>
  </si>
  <si>
    <t>гр.9/гр.7*      100%</t>
  </si>
  <si>
    <t>гр.9-гр.4</t>
  </si>
  <si>
    <t>гр.9/гр.4*     100%</t>
  </si>
  <si>
    <t>гр.9-гр.3</t>
  </si>
  <si>
    <t>гр.9/гр.3*         100%</t>
  </si>
  <si>
    <t>х</t>
  </si>
  <si>
    <t>(рублях)</t>
  </si>
  <si>
    <t>Приложение № 1</t>
  </si>
  <si>
    <t>АНАЛИЗ</t>
  </si>
  <si>
    <t>Г.Л.Бабина</t>
  </si>
  <si>
    <t>Н.И.Лупир</t>
  </si>
  <si>
    <t xml:space="preserve"> исполнения бюджета Ульчского муниципального района за 2014 год</t>
  </si>
  <si>
    <t>Исполнено по отчету на 01.01.2014 года        (форма  0503117)</t>
  </si>
  <si>
    <t>Утверждено решением Собрания депутатов от 20.12.2013 г.            № 35</t>
  </si>
  <si>
    <t>Утверждено решением Собрания депутатов от 28.11.2014 г.             № 91</t>
  </si>
  <si>
    <t>Отклонение  решения Собрания депутатов от 28.11.2014 № 91 от 20.12.2013 № 35</t>
  </si>
  <si>
    <t>Утверждено сводной бюджетной росписью от 31.12.2014г.</t>
  </si>
  <si>
    <t>Отчет об исполнении бюджета  на 01.01.2015 (ф. 0503117)</t>
  </si>
  <si>
    <t>Отклонение отчета об исполнении бюджета за 2014 год от</t>
  </si>
  <si>
    <t>Решения Собрания депутатов от 28.11.2014 № 91</t>
  </si>
  <si>
    <t>Отчета 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</si>
</sst>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0" xfId="0" applyFont="1" applyAlignment="1"/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13" fillId="0" borderId="1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/>
    <xf numFmtId="2" fontId="1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 applyBorder="1"/>
    <xf numFmtId="4" fontId="11" fillId="0" borderId="1" xfId="0" applyNumberFormat="1" applyFont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15" fillId="0" borderId="2" xfId="0" applyNumberFormat="1" applyFont="1" applyBorder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11" fillId="0" borderId="2" xfId="0" applyNumberFormat="1" applyFont="1" applyBorder="1" applyAlignment="1" applyProtection="1">
      <alignment horizontal="center"/>
      <protection locked="0"/>
    </xf>
    <xf numFmtId="4" fontId="11" fillId="0" borderId="4" xfId="0" applyNumberFormat="1" applyFont="1" applyBorder="1" applyAlignment="1" applyProtection="1">
      <alignment horizontal="center"/>
      <protection locked="0"/>
    </xf>
    <xf numFmtId="4" fontId="15" fillId="0" borderId="2" xfId="0" applyNumberFormat="1" applyFont="1" applyBorder="1" applyAlignment="1">
      <alignment horizontal="center"/>
    </xf>
    <xf numFmtId="4" fontId="15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topLeftCell="A4" zoomScale="80" zoomScaleNormal="80" workbookViewId="0">
      <selection activeCell="M5" sqref="M5:O5"/>
    </sheetView>
  </sheetViews>
  <sheetFormatPr defaultRowHeight="15" x14ac:dyDescent="0.25"/>
  <cols>
    <col min="2" max="2" width="11.42578125" customWidth="1"/>
    <col min="3" max="3" width="0.140625" hidden="1" customWidth="1"/>
    <col min="4" max="4" width="16.7109375" customWidth="1"/>
    <col min="5" max="5" width="15.85546875" customWidth="1"/>
    <col min="6" max="6" width="9.140625" hidden="1" customWidth="1"/>
    <col min="7" max="7" width="16.28515625" customWidth="1"/>
    <col min="8" max="8" width="9.140625" hidden="1" customWidth="1"/>
    <col min="9" max="9" width="15.42578125" customWidth="1"/>
    <col min="10" max="10" width="9.140625" hidden="1" customWidth="1"/>
    <col min="11" max="11" width="7.5703125" customWidth="1"/>
    <col min="12" max="13" width="16.42578125" customWidth="1"/>
    <col min="14" max="14" width="9.140625" hidden="1" customWidth="1"/>
    <col min="15" max="15" width="16.85546875" customWidth="1"/>
    <col min="16" max="16" width="0.140625" hidden="1" customWidth="1"/>
    <col min="17" max="17" width="14.28515625" customWidth="1"/>
    <col min="18" max="18" width="6" customWidth="1"/>
    <col min="19" max="19" width="14.5703125" customWidth="1"/>
    <col min="20" max="20" width="6.5703125" customWidth="1"/>
    <col min="21" max="21" width="15" customWidth="1"/>
    <col min="22" max="22" width="7.140625" customWidth="1"/>
  </cols>
  <sheetData>
    <row r="1" spans="1:22" ht="18.75" customHeight="1" x14ac:dyDescent="0.3">
      <c r="G1" s="22"/>
      <c r="H1" s="22"/>
      <c r="O1" s="103" t="s">
        <v>26</v>
      </c>
      <c r="P1" s="103"/>
      <c r="Q1" s="103"/>
      <c r="R1" s="103"/>
      <c r="S1" s="103"/>
      <c r="T1" s="103"/>
      <c r="U1" s="103"/>
    </row>
    <row r="2" spans="1:22" ht="18.75" x14ac:dyDescent="0.3">
      <c r="A2" s="16"/>
      <c r="B2" s="16"/>
      <c r="C2" s="16"/>
      <c r="D2" s="16"/>
      <c r="E2" s="16"/>
      <c r="F2" s="16"/>
      <c r="G2" s="17"/>
      <c r="H2" s="17"/>
      <c r="I2" s="27" t="s">
        <v>27</v>
      </c>
      <c r="J2" s="27"/>
      <c r="K2" s="27"/>
      <c r="L2" s="27"/>
      <c r="M2" s="27"/>
      <c r="N2" s="16"/>
      <c r="O2" s="16"/>
      <c r="P2" s="16"/>
      <c r="Q2" s="4"/>
    </row>
    <row r="3" spans="1:22" ht="18.75" x14ac:dyDescent="0.3">
      <c r="A3" s="16"/>
      <c r="B3" s="16"/>
      <c r="C3" s="16"/>
      <c r="D3" s="84" t="s">
        <v>30</v>
      </c>
      <c r="E3" s="84"/>
      <c r="F3" s="84"/>
      <c r="G3" s="84"/>
      <c r="H3" s="84"/>
      <c r="I3" s="84"/>
      <c r="J3" s="84"/>
      <c r="K3" s="84"/>
      <c r="L3" s="84"/>
      <c r="M3" s="84"/>
      <c r="N3" s="16"/>
      <c r="O3" s="16"/>
      <c r="P3" s="16"/>
      <c r="Q3" s="4"/>
    </row>
    <row r="4" spans="1:22" ht="18.75" x14ac:dyDescent="0.3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17" t="s">
        <v>25</v>
      </c>
      <c r="R4" s="8"/>
      <c r="S4" s="8"/>
      <c r="T4" s="8"/>
    </row>
    <row r="5" spans="1:22" ht="69" customHeight="1" x14ac:dyDescent="0.25">
      <c r="A5" s="75" t="s">
        <v>0</v>
      </c>
      <c r="B5" s="76"/>
      <c r="C5" s="16"/>
      <c r="D5" s="81" t="s">
        <v>31</v>
      </c>
      <c r="E5" s="81" t="s">
        <v>32</v>
      </c>
      <c r="F5" s="23"/>
      <c r="G5" s="81" t="s">
        <v>33</v>
      </c>
      <c r="H5" s="24"/>
      <c r="I5" s="88" t="s">
        <v>34</v>
      </c>
      <c r="J5" s="89"/>
      <c r="K5" s="90"/>
      <c r="L5" s="85" t="s">
        <v>35</v>
      </c>
      <c r="M5" s="88" t="s">
        <v>36</v>
      </c>
      <c r="N5" s="89"/>
      <c r="O5" s="90"/>
      <c r="P5" s="23"/>
      <c r="Q5" s="88" t="s">
        <v>37</v>
      </c>
      <c r="R5" s="89"/>
      <c r="S5" s="89"/>
      <c r="T5" s="89"/>
      <c r="U5" s="89"/>
      <c r="V5" s="90"/>
    </row>
    <row r="6" spans="1:22" s="5" customFormat="1" ht="15" customHeight="1" x14ac:dyDescent="0.25">
      <c r="A6" s="77"/>
      <c r="B6" s="78"/>
      <c r="C6" s="19"/>
      <c r="D6" s="82"/>
      <c r="E6" s="82"/>
      <c r="F6" s="13"/>
      <c r="G6" s="82"/>
      <c r="H6" s="9"/>
      <c r="I6" s="75" t="s">
        <v>11</v>
      </c>
      <c r="J6" s="76"/>
      <c r="K6" s="81" t="s">
        <v>12</v>
      </c>
      <c r="L6" s="86"/>
      <c r="M6" s="99" t="s">
        <v>13</v>
      </c>
      <c r="N6" s="97" t="s">
        <v>6</v>
      </c>
      <c r="O6" s="75" t="s">
        <v>14</v>
      </c>
      <c r="P6" s="76"/>
      <c r="Q6" s="91" t="s">
        <v>17</v>
      </c>
      <c r="R6" s="92"/>
      <c r="S6" s="91" t="s">
        <v>38</v>
      </c>
      <c r="T6" s="92"/>
      <c r="U6" s="91" t="s">
        <v>39</v>
      </c>
      <c r="V6" s="92"/>
    </row>
    <row r="7" spans="1:22" s="5" customFormat="1" ht="0.75" customHeight="1" x14ac:dyDescent="0.25">
      <c r="A7" s="77"/>
      <c r="B7" s="78"/>
      <c r="C7" s="20"/>
      <c r="D7" s="82"/>
      <c r="E7" s="82"/>
      <c r="F7" s="14"/>
      <c r="G7" s="82"/>
      <c r="H7" s="10"/>
      <c r="I7" s="77"/>
      <c r="J7" s="78"/>
      <c r="K7" s="82"/>
      <c r="L7" s="86"/>
      <c r="M7" s="100"/>
      <c r="N7" s="98"/>
      <c r="O7" s="77"/>
      <c r="P7" s="78"/>
      <c r="Q7" s="93"/>
      <c r="R7" s="94"/>
      <c r="S7" s="93"/>
      <c r="T7" s="94"/>
      <c r="U7" s="93"/>
      <c r="V7" s="94"/>
    </row>
    <row r="8" spans="1:22" s="5" customFormat="1" ht="46.5" customHeight="1" x14ac:dyDescent="0.25">
      <c r="A8" s="77"/>
      <c r="B8" s="78"/>
      <c r="C8" s="20"/>
      <c r="D8" s="82"/>
      <c r="E8" s="82"/>
      <c r="F8" s="14"/>
      <c r="G8" s="82"/>
      <c r="H8" s="10"/>
      <c r="I8" s="77"/>
      <c r="J8" s="78"/>
      <c r="K8" s="82"/>
      <c r="L8" s="86"/>
      <c r="M8" s="100"/>
      <c r="N8" s="97" t="s">
        <v>6</v>
      </c>
      <c r="O8" s="77"/>
      <c r="P8" s="78"/>
      <c r="Q8" s="95"/>
      <c r="R8" s="96"/>
      <c r="S8" s="95"/>
      <c r="T8" s="96"/>
      <c r="U8" s="95"/>
      <c r="V8" s="96"/>
    </row>
    <row r="9" spans="1:22" s="5" customFormat="1" ht="31.5" customHeight="1" x14ac:dyDescent="0.25">
      <c r="A9" s="79"/>
      <c r="B9" s="80"/>
      <c r="C9" s="21"/>
      <c r="D9" s="83"/>
      <c r="E9" s="83"/>
      <c r="F9" s="15"/>
      <c r="G9" s="83"/>
      <c r="H9" s="11"/>
      <c r="I9" s="79"/>
      <c r="J9" s="80"/>
      <c r="K9" s="83"/>
      <c r="L9" s="87"/>
      <c r="M9" s="101"/>
      <c r="N9" s="98"/>
      <c r="O9" s="79"/>
      <c r="P9" s="80"/>
      <c r="Q9" s="25" t="s">
        <v>11</v>
      </c>
      <c r="R9" s="25" t="s">
        <v>12</v>
      </c>
      <c r="S9" s="25" t="s">
        <v>11</v>
      </c>
      <c r="T9" s="25" t="s">
        <v>12</v>
      </c>
      <c r="U9" s="25" t="s">
        <v>11</v>
      </c>
      <c r="V9" s="25" t="s">
        <v>12</v>
      </c>
    </row>
    <row r="10" spans="1:22" s="35" customFormat="1" ht="23.25" customHeight="1" x14ac:dyDescent="0.2">
      <c r="A10" s="28"/>
      <c r="B10" s="29"/>
      <c r="C10" s="30"/>
      <c r="D10" s="31"/>
      <c r="E10" s="28"/>
      <c r="F10" s="29"/>
      <c r="G10" s="28"/>
      <c r="H10" s="32"/>
      <c r="I10" s="28" t="s">
        <v>15</v>
      </c>
      <c r="J10" s="32"/>
      <c r="K10" s="31" t="s">
        <v>16</v>
      </c>
      <c r="L10" s="28"/>
      <c r="M10" s="36"/>
      <c r="N10" s="33"/>
      <c r="O10" s="28"/>
      <c r="P10" s="32"/>
      <c r="Q10" s="34" t="s">
        <v>18</v>
      </c>
      <c r="R10" s="34" t="s">
        <v>19</v>
      </c>
      <c r="S10" s="34" t="s">
        <v>20</v>
      </c>
      <c r="T10" s="34" t="s">
        <v>21</v>
      </c>
      <c r="U10" s="34" t="s">
        <v>22</v>
      </c>
      <c r="V10" s="34" t="s">
        <v>23</v>
      </c>
    </row>
    <row r="11" spans="1:22" s="5" customFormat="1" ht="15" customHeight="1" x14ac:dyDescent="0.25">
      <c r="A11" s="64">
        <v>1</v>
      </c>
      <c r="B11" s="74"/>
      <c r="C11" s="65"/>
      <c r="D11" s="18">
        <v>3</v>
      </c>
      <c r="E11" s="64">
        <v>3</v>
      </c>
      <c r="F11" s="65"/>
      <c r="G11" s="64">
        <v>4</v>
      </c>
      <c r="H11" s="65"/>
      <c r="I11" s="64">
        <v>5</v>
      </c>
      <c r="J11" s="65"/>
      <c r="K11" s="18">
        <v>6</v>
      </c>
      <c r="L11" s="12">
        <v>7</v>
      </c>
      <c r="M11" s="64">
        <v>8</v>
      </c>
      <c r="N11" s="65"/>
      <c r="O11" s="64">
        <v>9</v>
      </c>
      <c r="P11" s="65"/>
      <c r="Q11" s="26">
        <v>10</v>
      </c>
      <c r="R11" s="26">
        <v>11</v>
      </c>
      <c r="S11" s="26">
        <v>12</v>
      </c>
      <c r="T11" s="26">
        <v>13</v>
      </c>
      <c r="U11" s="26">
        <v>14</v>
      </c>
      <c r="V11" s="26">
        <v>15</v>
      </c>
    </row>
    <row r="12" spans="1:22" s="1" customFormat="1" ht="24" customHeight="1" x14ac:dyDescent="0.3">
      <c r="A12" s="57" t="s">
        <v>1</v>
      </c>
      <c r="B12" s="58"/>
      <c r="C12" s="59"/>
      <c r="D12" s="42">
        <f t="shared" ref="D12" si="0">D14+D15</f>
        <v>1471119736.6500001</v>
      </c>
      <c r="E12" s="42">
        <f t="shared" ref="E12:H12" si="1">E14+E15</f>
        <v>1196463130</v>
      </c>
      <c r="F12" s="42">
        <f t="shared" si="1"/>
        <v>0</v>
      </c>
      <c r="G12" s="42">
        <f t="shared" si="1"/>
        <v>1640281412.3</v>
      </c>
      <c r="H12" s="42">
        <f t="shared" si="1"/>
        <v>0</v>
      </c>
      <c r="I12" s="55">
        <f>G12-E12</f>
        <v>443818282.29999995</v>
      </c>
      <c r="J12" s="56"/>
      <c r="K12" s="42">
        <f>G12/E12*100</f>
        <v>137.09418795880487</v>
      </c>
      <c r="L12" s="43" t="s">
        <v>24</v>
      </c>
      <c r="M12" s="42">
        <f t="shared" ref="M12:P12" si="2">M14+M15</f>
        <v>1640281412.3</v>
      </c>
      <c r="N12" s="42">
        <f t="shared" si="2"/>
        <v>0</v>
      </c>
      <c r="O12" s="42">
        <f t="shared" si="2"/>
        <v>1620255410.5599999</v>
      </c>
      <c r="P12" s="42">
        <f t="shared" si="2"/>
        <v>0</v>
      </c>
      <c r="Q12" s="42" t="s">
        <v>24</v>
      </c>
      <c r="R12" s="42" t="s">
        <v>24</v>
      </c>
      <c r="S12" s="42">
        <f>O12-G12</f>
        <v>-20026001.74000001</v>
      </c>
      <c r="T12" s="42">
        <f>O12/G12*100</f>
        <v>98.779111828627038</v>
      </c>
      <c r="U12" s="42">
        <f>O12-D12</f>
        <v>149135673.90999985</v>
      </c>
      <c r="V12" s="42">
        <f>O12/D12*100</f>
        <v>110.13756189891166</v>
      </c>
    </row>
    <row r="13" spans="1:22" s="2" customFormat="1" ht="19.5" customHeight="1" x14ac:dyDescent="0.3">
      <c r="A13" s="68" t="s">
        <v>2</v>
      </c>
      <c r="B13" s="69"/>
      <c r="C13" s="70"/>
      <c r="D13" s="42"/>
      <c r="E13" s="66"/>
      <c r="F13" s="67"/>
      <c r="G13" s="66"/>
      <c r="H13" s="67"/>
      <c r="I13" s="66"/>
      <c r="J13" s="67"/>
      <c r="K13" s="42"/>
      <c r="L13" s="43"/>
      <c r="M13" s="66"/>
      <c r="N13" s="67"/>
      <c r="O13" s="66"/>
      <c r="P13" s="67"/>
      <c r="Q13" s="42"/>
      <c r="R13" s="42"/>
      <c r="S13" s="42"/>
      <c r="T13" s="42"/>
      <c r="U13" s="42"/>
      <c r="V13" s="42"/>
    </row>
    <row r="14" spans="1:22" s="3" customFormat="1" ht="53.25" customHeight="1" x14ac:dyDescent="0.3">
      <c r="A14" s="71" t="s">
        <v>3</v>
      </c>
      <c r="B14" s="72"/>
      <c r="C14" s="73"/>
      <c r="D14" s="44">
        <v>295308825.48000002</v>
      </c>
      <c r="E14" s="62">
        <v>310233800</v>
      </c>
      <c r="F14" s="63"/>
      <c r="G14" s="62">
        <v>332164781</v>
      </c>
      <c r="H14" s="63"/>
      <c r="I14" s="62">
        <f t="shared" ref="I14:I17" si="3">G14-E14</f>
        <v>21930981</v>
      </c>
      <c r="J14" s="63"/>
      <c r="K14" s="44">
        <f t="shared" ref="K14:K17" si="4">G14/E14*100</f>
        <v>107.06917847120462</v>
      </c>
      <c r="L14" s="45" t="s">
        <v>24</v>
      </c>
      <c r="M14" s="62">
        <v>332164781</v>
      </c>
      <c r="N14" s="63"/>
      <c r="O14" s="62">
        <v>319767323.55000001</v>
      </c>
      <c r="P14" s="63"/>
      <c r="Q14" s="44" t="s">
        <v>24</v>
      </c>
      <c r="R14" s="44" t="s">
        <v>24</v>
      </c>
      <c r="S14" s="44">
        <f t="shared" ref="S14:S17" si="5">O14-G14</f>
        <v>-12397457.449999988</v>
      </c>
      <c r="T14" s="44">
        <f t="shared" ref="T14:T17" si="6">O14/G14*100</f>
        <v>96.267678526098777</v>
      </c>
      <c r="U14" s="44">
        <f t="shared" ref="U14:U17" si="7">O14-D14</f>
        <v>24458498.069999993</v>
      </c>
      <c r="V14" s="44">
        <f t="shared" ref="V14:V17" si="8">O14/D14*100</f>
        <v>108.28234578842834</v>
      </c>
    </row>
    <row r="15" spans="1:22" s="3" customFormat="1" ht="38.25" customHeight="1" x14ac:dyDescent="0.3">
      <c r="A15" s="71" t="s">
        <v>4</v>
      </c>
      <c r="B15" s="72"/>
      <c r="C15" s="73"/>
      <c r="D15" s="44">
        <v>1175810911.1700001</v>
      </c>
      <c r="E15" s="62">
        <v>886229330</v>
      </c>
      <c r="F15" s="63"/>
      <c r="G15" s="62">
        <v>1308116631.3</v>
      </c>
      <c r="H15" s="63"/>
      <c r="I15" s="62">
        <f t="shared" si="3"/>
        <v>421887301.29999995</v>
      </c>
      <c r="J15" s="63"/>
      <c r="K15" s="44">
        <f t="shared" si="4"/>
        <v>147.604755001733</v>
      </c>
      <c r="L15" s="45" t="s">
        <v>24</v>
      </c>
      <c r="M15" s="62">
        <v>1308116631.3</v>
      </c>
      <c r="N15" s="63"/>
      <c r="O15" s="62">
        <v>1300488087.01</v>
      </c>
      <c r="P15" s="63"/>
      <c r="Q15" s="44" t="s">
        <v>24</v>
      </c>
      <c r="R15" s="44" t="s">
        <v>24</v>
      </c>
      <c r="S15" s="44">
        <f t="shared" si="5"/>
        <v>-7628544.2899999619</v>
      </c>
      <c r="T15" s="44">
        <f t="shared" si="6"/>
        <v>99.416829959388352</v>
      </c>
      <c r="U15" s="44">
        <f t="shared" si="7"/>
        <v>124677175.83999991</v>
      </c>
      <c r="V15" s="44">
        <f t="shared" si="8"/>
        <v>110.60350560243899</v>
      </c>
    </row>
    <row r="16" spans="1:22" s="1" customFormat="1" ht="24.75" customHeight="1" x14ac:dyDescent="0.3">
      <c r="A16" s="57" t="s">
        <v>5</v>
      </c>
      <c r="B16" s="58"/>
      <c r="C16" s="59"/>
      <c r="D16" s="42">
        <v>1454044133.4300001</v>
      </c>
      <c r="E16" s="60">
        <v>1199851240</v>
      </c>
      <c r="F16" s="61"/>
      <c r="G16" s="55">
        <v>1674110728.74</v>
      </c>
      <c r="H16" s="56"/>
      <c r="I16" s="55">
        <f t="shared" si="3"/>
        <v>474259488.74000001</v>
      </c>
      <c r="J16" s="56"/>
      <c r="K16" s="42">
        <f t="shared" si="4"/>
        <v>139.52652403309597</v>
      </c>
      <c r="L16" s="43">
        <v>1665998587.72</v>
      </c>
      <c r="M16" s="55">
        <v>1665998587.72</v>
      </c>
      <c r="N16" s="56"/>
      <c r="O16" s="55">
        <v>1597233640.1800001</v>
      </c>
      <c r="P16" s="56"/>
      <c r="Q16" s="42">
        <f>O16-L16</f>
        <v>-68764947.539999962</v>
      </c>
      <c r="R16" s="42">
        <f>O16/L16*100</f>
        <v>95.872448629496859</v>
      </c>
      <c r="S16" s="42">
        <f t="shared" si="5"/>
        <v>-76877088.559999943</v>
      </c>
      <c r="T16" s="42">
        <f t="shared" si="6"/>
        <v>95.407885079509612</v>
      </c>
      <c r="U16" s="42">
        <f t="shared" si="7"/>
        <v>143189506.75</v>
      </c>
      <c r="V16" s="42">
        <f t="shared" si="8"/>
        <v>109.847672670858</v>
      </c>
    </row>
    <row r="17" spans="1:22" s="1" customFormat="1" ht="39" customHeight="1" x14ac:dyDescent="0.3">
      <c r="A17" s="50" t="s">
        <v>7</v>
      </c>
      <c r="B17" s="51"/>
      <c r="C17" s="52"/>
      <c r="D17" s="46">
        <f>D12-D16</f>
        <v>17075603.220000029</v>
      </c>
      <c r="E17" s="46">
        <f>E12-E16</f>
        <v>-3388110</v>
      </c>
      <c r="F17" s="46">
        <f t="shared" ref="F17:H17" si="9">F16-F12</f>
        <v>0</v>
      </c>
      <c r="G17" s="46">
        <f>G12-G16</f>
        <v>-33829316.440000057</v>
      </c>
      <c r="H17" s="46">
        <f t="shared" si="9"/>
        <v>0</v>
      </c>
      <c r="I17" s="53">
        <f t="shared" si="3"/>
        <v>-30441206.440000057</v>
      </c>
      <c r="J17" s="54"/>
      <c r="K17" s="47">
        <f t="shared" si="4"/>
        <v>998.47160924527407</v>
      </c>
      <c r="L17" s="48" t="s">
        <v>24</v>
      </c>
      <c r="M17" s="46">
        <v>-33829316.439999998</v>
      </c>
      <c r="N17" s="46">
        <f t="shared" ref="N17" si="10">N16-N12</f>
        <v>0</v>
      </c>
      <c r="O17" s="46">
        <f>O12-O16</f>
        <v>23021770.379999876</v>
      </c>
      <c r="P17" s="46">
        <f t="shared" ref="P17" si="11">P16-P12</f>
        <v>0</v>
      </c>
      <c r="Q17" s="47" t="s">
        <v>24</v>
      </c>
      <c r="R17" s="47" t="s">
        <v>24</v>
      </c>
      <c r="S17" s="47">
        <f t="shared" si="5"/>
        <v>56851086.819999933</v>
      </c>
      <c r="T17" s="47">
        <f t="shared" si="6"/>
        <v>-68.052721138576572</v>
      </c>
      <c r="U17" s="47">
        <f t="shared" si="7"/>
        <v>5946167.1599998474</v>
      </c>
      <c r="V17" s="47">
        <f t="shared" si="8"/>
        <v>134.82258918405483</v>
      </c>
    </row>
    <row r="18" spans="1:22" s="1" customFormat="1" ht="39" customHeight="1" x14ac:dyDescent="0.3">
      <c r="A18" s="37"/>
      <c r="B18" s="37"/>
      <c r="C18" s="37"/>
      <c r="D18" s="37"/>
      <c r="E18" s="38"/>
      <c r="F18" s="38"/>
      <c r="G18" s="38"/>
      <c r="H18" s="38"/>
      <c r="I18" s="38"/>
      <c r="J18" s="38"/>
      <c r="K18" s="39"/>
      <c r="L18" s="39"/>
      <c r="M18" s="38"/>
      <c r="N18" s="40"/>
      <c r="O18" s="38"/>
      <c r="P18" s="40"/>
      <c r="Q18" s="41"/>
      <c r="R18" s="41"/>
      <c r="S18" s="41"/>
      <c r="T18" s="41"/>
      <c r="U18" s="41"/>
      <c r="V18" s="41"/>
    </row>
    <row r="19" spans="1:22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22" s="7" customFormat="1" ht="18.75" x14ac:dyDescent="0.3">
      <c r="A20" s="6" t="s">
        <v>8</v>
      </c>
      <c r="B20" s="6"/>
      <c r="O20" s="102"/>
      <c r="P20" s="102"/>
      <c r="Q20" s="102"/>
      <c r="S20" s="49" t="s">
        <v>28</v>
      </c>
      <c r="T20" s="49"/>
      <c r="U20" s="49"/>
    </row>
    <row r="21" spans="1:22" s="7" customFormat="1" ht="18.75" x14ac:dyDescent="0.3">
      <c r="A21" s="6" t="s">
        <v>9</v>
      </c>
      <c r="B21" s="6"/>
      <c r="C21" s="6"/>
      <c r="D21" s="6"/>
      <c r="E21" s="6"/>
      <c r="F21" s="6"/>
      <c r="G21" s="6"/>
    </row>
    <row r="22" spans="1:22" s="7" customFormat="1" ht="6.75" customHeight="1" x14ac:dyDescent="0.3"/>
    <row r="23" spans="1:22" s="7" customFormat="1" ht="18.75" x14ac:dyDescent="0.3">
      <c r="A23" s="49" t="s">
        <v>10</v>
      </c>
      <c r="B23" s="49"/>
      <c r="O23" s="102"/>
      <c r="P23" s="102"/>
      <c r="Q23" s="102"/>
      <c r="S23" s="49" t="s">
        <v>29</v>
      </c>
      <c r="T23" s="49"/>
      <c r="U23" s="49"/>
    </row>
    <row r="24" spans="1:22" s="7" customFormat="1" ht="18.75" x14ac:dyDescent="0.3">
      <c r="A24" s="49" t="s">
        <v>9</v>
      </c>
      <c r="B24" s="49"/>
      <c r="C24" s="49"/>
      <c r="D24" s="49"/>
      <c r="E24" s="49"/>
    </row>
    <row r="25" spans="1:22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22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22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</sheetData>
  <mergeCells count="60">
    <mergeCell ref="O20:Q20"/>
    <mergeCell ref="O23:Q23"/>
    <mergeCell ref="S20:U20"/>
    <mergeCell ref="S23:U23"/>
    <mergeCell ref="O1:U1"/>
    <mergeCell ref="D3:M3"/>
    <mergeCell ref="L5:L9"/>
    <mergeCell ref="M5:O5"/>
    <mergeCell ref="Q5:V5"/>
    <mergeCell ref="Q6:R8"/>
    <mergeCell ref="S6:T8"/>
    <mergeCell ref="U6:V8"/>
    <mergeCell ref="A4:P4"/>
    <mergeCell ref="O6:P9"/>
    <mergeCell ref="N6:N7"/>
    <mergeCell ref="N8:N9"/>
    <mergeCell ref="M6:M9"/>
    <mergeCell ref="K6:K9"/>
    <mergeCell ref="I5:K5"/>
    <mergeCell ref="A5:B9"/>
    <mergeCell ref="D5:D9"/>
    <mergeCell ref="I6:J9"/>
    <mergeCell ref="E5:E9"/>
    <mergeCell ref="G5:G9"/>
    <mergeCell ref="G11:H11"/>
    <mergeCell ref="I11:J11"/>
    <mergeCell ref="A12:C12"/>
    <mergeCell ref="A13:C13"/>
    <mergeCell ref="A14:C14"/>
    <mergeCell ref="A15:C15"/>
    <mergeCell ref="E11:F11"/>
    <mergeCell ref="E13:F13"/>
    <mergeCell ref="E14:F14"/>
    <mergeCell ref="E15:F15"/>
    <mergeCell ref="A11:C11"/>
    <mergeCell ref="M11:N11"/>
    <mergeCell ref="O11:P11"/>
    <mergeCell ref="O13:P13"/>
    <mergeCell ref="G14:H14"/>
    <mergeCell ref="I14:J14"/>
    <mergeCell ref="I12:J12"/>
    <mergeCell ref="G13:H13"/>
    <mergeCell ref="I13:J13"/>
    <mergeCell ref="M13:N13"/>
    <mergeCell ref="M16:N16"/>
    <mergeCell ref="O16:P16"/>
    <mergeCell ref="M14:N14"/>
    <mergeCell ref="O14:P14"/>
    <mergeCell ref="G15:H15"/>
    <mergeCell ref="I15:J15"/>
    <mergeCell ref="M15:N15"/>
    <mergeCell ref="O15:P15"/>
    <mergeCell ref="A23:B23"/>
    <mergeCell ref="A24:E24"/>
    <mergeCell ref="A17:C17"/>
    <mergeCell ref="I17:J17"/>
    <mergeCell ref="G16:H16"/>
    <mergeCell ref="I16:J16"/>
    <mergeCell ref="A16:C16"/>
    <mergeCell ref="E16:F16"/>
  </mergeCells>
  <pageMargins left="0.11811023622047245" right="0.11811023622047245" top="0.74803149606299213" bottom="0.35433070866141736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2015-04-17T01:02:13Z</cp:lastPrinted>
  <dcterms:created xsi:type="dcterms:W3CDTF">2012-04-09T06:34:51Z</dcterms:created>
  <dcterms:modified xsi:type="dcterms:W3CDTF">2015-04-17T01:05:01Z</dcterms:modified>
</cp:coreProperties>
</file>